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AA3E68D-118E-4EC8-B2F1-658A20826AB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0" l="1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H19" i="10" s="1"/>
  <c r="G19" i="10"/>
  <c r="F19" i="10"/>
  <c r="E19" i="10"/>
  <c r="D19" i="10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H10" i="10" s="1"/>
  <c r="H8" i="10" s="1"/>
  <c r="G10" i="10"/>
  <c r="G8" i="10" s="1"/>
  <c r="F10" i="10"/>
  <c r="F8" i="10" s="1"/>
  <c r="E10" i="10"/>
  <c r="D10" i="10"/>
  <c r="E8" i="10"/>
  <c r="D8" i="10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<sst xmlns="http://schemas.openxmlformats.org/spreadsheetml/2006/main" count="30" uniqueCount="30">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</sst>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495C"/>
  </sheetPr>
  <dimension ref="B1:H29"/>
  <sheetViews>
    <sheetView showGridLines="0" tabSelected="1" zoomScale="196" zoomScaleNormal="196" workbookViewId="0">
      <selection activeCell="D13" sqref="D13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</cols>
  <sheetData>
    <row r="1" spans="2:8" ht="15.75" thickBot="1" x14ac:dyDescent="0.3">
      <c r="B1" s="1"/>
    </row>
    <row r="2" spans="2:8" ht="9.75" customHeight="1" x14ac:dyDescent="0.25">
      <c r="B2" s="18" t="s">
        <v>28</v>
      </c>
      <c r="C2" s="19"/>
      <c r="D2" s="19"/>
      <c r="E2" s="19"/>
      <c r="F2" s="19"/>
      <c r="G2" s="19"/>
      <c r="H2" s="20"/>
    </row>
    <row r="3" spans="2:8" ht="9.75" customHeight="1" x14ac:dyDescent="0.25">
      <c r="B3" s="21" t="s">
        <v>0</v>
      </c>
      <c r="C3" s="22"/>
      <c r="D3" s="22"/>
      <c r="E3" s="22"/>
      <c r="F3" s="22"/>
      <c r="G3" s="22"/>
      <c r="H3" s="23"/>
    </row>
    <row r="4" spans="2:8" ht="9.75" customHeight="1" thickBot="1" x14ac:dyDescent="0.3">
      <c r="B4" s="24" t="s">
        <v>29</v>
      </c>
      <c r="C4" s="25"/>
      <c r="D4" s="25"/>
      <c r="E4" s="25"/>
      <c r="F4" s="25"/>
      <c r="G4" s="25"/>
      <c r="H4" s="26"/>
    </row>
    <row r="5" spans="2:8" ht="13.5" customHeight="1" x14ac:dyDescent="0.25">
      <c r="B5" s="27" t="s">
        <v>20</v>
      </c>
      <c r="C5" s="28"/>
      <c r="D5" s="29" t="s">
        <v>21</v>
      </c>
      <c r="E5" s="29" t="s">
        <v>22</v>
      </c>
      <c r="F5" s="29" t="s">
        <v>23</v>
      </c>
      <c r="G5" s="12" t="s">
        <v>24</v>
      </c>
      <c r="H5" s="12" t="s">
        <v>25</v>
      </c>
    </row>
    <row r="6" spans="2:8" ht="9.75" customHeight="1" thickBot="1" x14ac:dyDescent="0.3">
      <c r="B6" s="24"/>
      <c r="C6" s="26"/>
      <c r="D6" s="30"/>
      <c r="E6" s="30"/>
      <c r="F6" s="30"/>
      <c r="G6" s="13" t="s">
        <v>26</v>
      </c>
      <c r="H6" s="13" t="s">
        <v>27</v>
      </c>
    </row>
    <row r="7" spans="2:8" ht="9.75" customHeight="1" x14ac:dyDescent="0.25">
      <c r="B7" s="14"/>
      <c r="C7" s="15"/>
      <c r="D7" s="4"/>
      <c r="E7" s="4"/>
      <c r="F7" s="4"/>
      <c r="G7" s="4"/>
      <c r="H7" s="4"/>
    </row>
    <row r="8" spans="2:8" ht="9.75" customHeight="1" x14ac:dyDescent="0.25">
      <c r="B8" s="16" t="s">
        <v>1</v>
      </c>
      <c r="C8" s="17"/>
      <c r="D8" s="8">
        <f>+D10+D19</f>
        <v>503022725.55000001</v>
      </c>
      <c r="E8" s="8">
        <f>+E10+E19</f>
        <v>108525674.99000001</v>
      </c>
      <c r="F8" s="8">
        <f>+F10+F19</f>
        <v>139445699.46000001</v>
      </c>
      <c r="G8" s="8">
        <f>+G10+G19</f>
        <v>472102701.08000004</v>
      </c>
      <c r="H8" s="8">
        <f>+H10+H19</f>
        <v>-30920024.469999991</v>
      </c>
    </row>
    <row r="9" spans="2:8" ht="9.75" customHeight="1" x14ac:dyDescent="0.25">
      <c r="B9" s="6"/>
      <c r="C9" s="7"/>
      <c r="D9" s="10"/>
      <c r="E9" s="10"/>
      <c r="F9" s="10"/>
      <c r="G9" s="10"/>
      <c r="H9" s="10"/>
    </row>
    <row r="10" spans="2:8" ht="9.75" customHeight="1" x14ac:dyDescent="0.25">
      <c r="B10" s="6"/>
      <c r="C10" s="7" t="s">
        <v>2</v>
      </c>
      <c r="D10" s="8">
        <f>+D11+D12+D13+D14+D15+D16+D17</f>
        <v>114005414.68000001</v>
      </c>
      <c r="E10" s="8">
        <f>+E11+E12+E13+E14+E15+E16+E17</f>
        <v>105630439.81</v>
      </c>
      <c r="F10" s="8">
        <f>+F11+F12+F13+F14+F15+F16+F17</f>
        <v>139445699.46000001</v>
      </c>
      <c r="G10" s="8">
        <f>+G11+G12+G13+G14+G15+G16+G17</f>
        <v>80190155.030000001</v>
      </c>
      <c r="H10" s="8">
        <f>+H11+H12+H13+H14+H15+H16+H17</f>
        <v>-33815259.650000006</v>
      </c>
    </row>
    <row r="11" spans="2:8" ht="9.75" customHeight="1" x14ac:dyDescent="0.25">
      <c r="B11" s="2"/>
      <c r="C11" s="4" t="s">
        <v>3</v>
      </c>
      <c r="D11" s="9">
        <v>110101009.19</v>
      </c>
      <c r="E11" s="9">
        <v>62507430.789999999</v>
      </c>
      <c r="F11" s="9">
        <v>98629362.329999998</v>
      </c>
      <c r="G11" s="9">
        <f>+D11+E11-F11</f>
        <v>73979077.649999991</v>
      </c>
      <c r="H11" s="9">
        <f>+G11-D11</f>
        <v>-36121931.540000007</v>
      </c>
    </row>
    <row r="12" spans="2:8" ht="9.75" customHeight="1" x14ac:dyDescent="0.25">
      <c r="B12" s="2"/>
      <c r="C12" s="4" t="s">
        <v>4</v>
      </c>
      <c r="D12" s="9">
        <v>3904405.4900000095</v>
      </c>
      <c r="E12" s="9">
        <v>43123009.020000003</v>
      </c>
      <c r="F12" s="9">
        <v>40816337.130000003</v>
      </c>
      <c r="G12" s="9">
        <f t="shared" ref="G12:G17" si="0">+D12+E12-F12</f>
        <v>6211077.3800000101</v>
      </c>
      <c r="H12" s="9">
        <f t="shared" ref="H12:H17" si="1">+G12-D12</f>
        <v>2306671.8900000006</v>
      </c>
    </row>
    <row r="13" spans="2:8" ht="9.75" customHeight="1" x14ac:dyDescent="0.25">
      <c r="B13" s="2"/>
      <c r="C13" s="4" t="s">
        <v>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8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8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8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389017310.87</v>
      </c>
      <c r="E19" s="8">
        <f>+E20+E21+E22+E23+E24+E25+E26+E27+E28</f>
        <v>2895235.1799999997</v>
      </c>
      <c r="F19" s="8">
        <f>+F20+F21+F22+F23+F24+F25+F26+F27+F28</f>
        <v>0</v>
      </c>
      <c r="G19" s="8">
        <f>+G20+G21+G22+G23+G24+G25+G26+G27+G28</f>
        <v>391912546.05000007</v>
      </c>
      <c r="H19" s="8">
        <f>+H20+H21+H22+H23+H24+H25+H26+H27+H28</f>
        <v>2895235.1800000146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515943138.52000004</v>
      </c>
      <c r="E22" s="9">
        <v>2879676.8</v>
      </c>
      <c r="F22" s="9">
        <v>0</v>
      </c>
      <c r="G22" s="9">
        <f t="shared" si="2"/>
        <v>518822815.32000005</v>
      </c>
      <c r="H22" s="9">
        <f t="shared" si="3"/>
        <v>2879676.8000000119</v>
      </c>
    </row>
    <row r="23" spans="2:8" ht="9.75" customHeight="1" x14ac:dyDescent="0.25">
      <c r="B23" s="2"/>
      <c r="C23" s="4" t="s">
        <v>14</v>
      </c>
      <c r="D23" s="9">
        <v>46834244.969999999</v>
      </c>
      <c r="E23" s="9">
        <v>15558.38</v>
      </c>
      <c r="F23" s="9">
        <v>0</v>
      </c>
      <c r="G23" s="9">
        <f t="shared" si="2"/>
        <v>46849803.350000001</v>
      </c>
      <c r="H23" s="9">
        <f t="shared" si="3"/>
        <v>15558.380000002682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-173760072.62</v>
      </c>
      <c r="E25" s="9">
        <v>0</v>
      </c>
      <c r="F25" s="9">
        <v>0</v>
      </c>
      <c r="G25" s="9">
        <f t="shared" si="2"/>
        <v>-173760072.62</v>
      </c>
      <c r="H25" s="9">
        <f t="shared" si="3"/>
        <v>0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2020-10-30T16:14:03Z</cp:lastPrinted>
  <dcterms:created xsi:type="dcterms:W3CDTF">2020-04-14T23:33:45Z</dcterms:created>
  <dcterms:modified xsi:type="dcterms:W3CDTF">2024-04-08T19:46:59Z</dcterms:modified>
</cp:coreProperties>
</file>